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9D2C5C75-B79D-44DF-82E4-34F8FE96E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5" i="1" l="1"/>
  <c r="B48" i="1"/>
  <c r="B46" i="1"/>
  <c r="B42" i="1"/>
  <c r="B40" i="1"/>
  <c r="B39" i="1"/>
  <c r="B37" i="1" s="1"/>
  <c r="B15" i="1"/>
  <c r="B13" i="1"/>
  <c r="B56" i="1" s="1"/>
  <c r="C11" i="1"/>
  <c r="B12" i="1" l="1"/>
</calcChain>
</file>

<file path=xl/sharedStrings.xml><?xml version="1.0" encoding="utf-8"?>
<sst xmlns="http://schemas.openxmlformats.org/spreadsheetml/2006/main" count="89" uniqueCount="84">
  <si>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</si>
  <si>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</si>
  <si>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</si>
  <si>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</si>
  <si>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</si>
  <si>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</si>
  <si>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</si>
  <si>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</si>
  <si>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</si>
  <si>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</si>
  <si>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</si>
  <si>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</si>
  <si>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</si>
  <si>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</si>
  <si>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</si>
  <si>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</si>
  <si>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</si>
  <si>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</si>
  <si>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</si>
  <si>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</si>
  <si>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</si>
  <si>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</si>
  <si>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</si>
  <si>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</si>
  <si>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</si>
  <si>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</si>
  <si>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</si>
  <si>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</si>
  <si>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</si>
  <si>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</si>
  <si>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</si>
  <si>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</si>
  <si>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</si>
  <si>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</si>
  <si>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</si>
  <si>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</si>
  <si>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</si>
  <si>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</si>
  <si>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</si>
  <si>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</si>
  <si>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19.07.2023.</t>
  </si>
  <si>
    <t>20.07.2023.</t>
  </si>
  <si>
    <t>IZVOD  BR. 151</t>
  </si>
  <si>
    <t>ENERGENTI U SZ - 07C</t>
  </si>
  <si>
    <t>KNEŽEVIĆ-PETROL</t>
  </si>
  <si>
    <t>OSTALI MATERIJAL U SZ - 07E</t>
  </si>
  <si>
    <t>BIGZ OFFICE GROUP doo</t>
  </si>
  <si>
    <t>AGO SERVIS LESKOVAC</t>
  </si>
  <si>
    <t>KATALOG  DOO LESKOVAC</t>
  </si>
  <si>
    <t>LASER CENTAR LCL</t>
  </si>
  <si>
    <t>VINTEC DOO, BEOGRAD</t>
  </si>
  <si>
    <t>DEMOS DOO BATAJNICA-BEOGRAD</t>
  </si>
  <si>
    <t>TPS TECHNOMED DOO BEOGRAD</t>
  </si>
  <si>
    <t>NATALY DROGERIJA TR NIŠ</t>
  </si>
  <si>
    <t>GRAFIKA GALEB D.O.O.</t>
  </si>
  <si>
    <t>OSTALI TROŠKOVI U SZ - 07F</t>
  </si>
  <si>
    <t>BIT IMPEKS D.O.O.</t>
  </si>
  <si>
    <t>VITAN GAS DOO NOVI SAD</t>
  </si>
  <si>
    <t>BEO MEDICAL TRADE D.O.O.</t>
  </si>
  <si>
    <t>GRANIT-INŽENJERING DOO LESKOVAC</t>
  </si>
  <si>
    <t>MULTITEK ELEKTRONIK DOO LESKOVAC</t>
  </si>
  <si>
    <t>JKP VODOVOD LESKOVAC</t>
  </si>
  <si>
    <t>LA FANTANA DOO BEOGRAD</t>
  </si>
  <si>
    <t>AUTOMEHANIČARSKA RADNJA  STOJILJKOVIĆ M</t>
  </si>
  <si>
    <t>DNEVNICE 06-2023 SANITETSKI PREVOZ</t>
  </si>
  <si>
    <t>OSTALI TROŠKOVI U SZ - 07F - IZVOR 17</t>
  </si>
  <si>
    <t>DNEVNICE 06-2023 OSTALI</t>
  </si>
  <si>
    <t>AMSS AGENCIJA</t>
  </si>
  <si>
    <t>OSTALI TROŠKOVI U SZ - 07F - PARTICIPACIJA</t>
  </si>
  <si>
    <t>PWW LESKOVAC</t>
  </si>
  <si>
    <t>MATERIJAL ZA DIJALIZU - 080</t>
  </si>
  <si>
    <t>ECOTRADE BG DOO NIŠ</t>
  </si>
  <si>
    <t>MABO DOO LESKOVAC</t>
  </si>
  <si>
    <t>LEKOVI VAN LISTE LEKOVA - 958</t>
  </si>
  <si>
    <t>MESSER TEHNOGAS AD BEOGRAD</t>
  </si>
  <si>
    <t>ISHRANA BOLESNIKA U SZ - 07D</t>
  </si>
  <si>
    <t>DAKOM DOO</t>
  </si>
  <si>
    <t>MILK HOUSE DOO</t>
  </si>
  <si>
    <t>JUŽNA PRUGA DOO LESKOVAC</t>
  </si>
  <si>
    <t>DON DON D.O.O.</t>
  </si>
  <si>
    <t>MESOKOMBINAT PROMET DOO LESKOVAC</t>
  </si>
  <si>
    <t>JANKOVIĆ ROSA</t>
  </si>
  <si>
    <t>FRIKOM DOO</t>
  </si>
  <si>
    <t>PROVOZIJA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</si>
</sst>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5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49" fontId="31" fillId="0" borderId="14" xfId="0" applyNumberFormat="1" applyFont="1" applyBorder="1"/>
    <xf numFmtId="4" fontId="31" fillId="0" borderId="10" xfId="0" applyNumberFormat="1" applyFont="1" applyBorder="1"/>
    <xf numFmtId="49" fontId="0" fillId="0" borderId="15" xfId="0" applyNumberFormat="1" applyBorder="1"/>
    <xf numFmtId="4" fontId="0" fillId="0" borderId="11" xfId="0" applyNumberFormat="1" applyBorder="1"/>
    <xf numFmtId="49" fontId="0" fillId="0" borderId="16" xfId="0" applyNumberFormat="1" applyBorder="1"/>
    <xf numFmtId="4" fontId="0" fillId="0" borderId="12" xfId="0" applyNumberFormat="1" applyBorder="1"/>
    <xf numFmtId="49" fontId="1" fillId="0" borderId="16" xfId="0" applyNumberFormat="1" applyFont="1" applyBorder="1"/>
    <xf numFmtId="4" fontId="1" fillId="0" borderId="12" xfId="0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7">
        <v>468093.74</v>
      </c>
    </row>
    <row r="8" spans="1:3" x14ac:dyDescent="0.25">
      <c r="A8" s="4" t="s">
        <v>2</v>
      </c>
      <c r="B8" s="4" t="s">
        <v>40</v>
      </c>
      <c r="C8" s="7">
        <v>9148831.7300000004</v>
      </c>
    </row>
    <row r="9" spans="1:3" x14ac:dyDescent="0.25">
      <c r="A9" s="4" t="s">
        <v>6</v>
      </c>
      <c r="B9" s="4" t="s">
        <v>41</v>
      </c>
      <c r="C9" s="7">
        <v>2800</v>
      </c>
    </row>
    <row r="10" spans="1:3" x14ac:dyDescent="0.25">
      <c r="A10" s="8" t="s">
        <v>5</v>
      </c>
      <c r="B10" s="4" t="s">
        <v>41</v>
      </c>
      <c r="C10" s="9">
        <v>8683537.9900000002</v>
      </c>
    </row>
    <row r="11" spans="1:3" x14ac:dyDescent="0.25">
      <c r="B11" s="12"/>
      <c r="C11" s="5">
        <f>C8+C9-C10</f>
        <v>468093.74000000022</v>
      </c>
    </row>
    <row r="12" spans="1:3" x14ac:dyDescent="0.25">
      <c r="A12" s="6" t="s">
        <v>7</v>
      </c>
      <c r="B12" s="11" t="str">
        <f>A4</f>
        <v>20.07.2023.</v>
      </c>
      <c r="C12" s="10"/>
    </row>
    <row r="13" spans="1:3" x14ac:dyDescent="0.25">
      <c r="A13" s="17" t="s">
        <v>43</v>
      </c>
      <c r="B13" s="18">
        <f>B14</f>
        <v>4442765.3499999996</v>
      </c>
    </row>
    <row r="14" spans="1:3" x14ac:dyDescent="0.25">
      <c r="A14" s="19" t="s">
        <v>44</v>
      </c>
      <c r="B14" s="20">
        <v>4442765.3499999996</v>
      </c>
    </row>
    <row r="15" spans="1:3" x14ac:dyDescent="0.25">
      <c r="A15" s="17" t="s">
        <v>45</v>
      </c>
      <c r="B15" s="18">
        <f>SUM(B16:B24)</f>
        <v>662671.19000000006</v>
      </c>
    </row>
    <row r="16" spans="1:3" x14ac:dyDescent="0.25">
      <c r="A16" s="21" t="s">
        <v>46</v>
      </c>
      <c r="B16" s="22">
        <v>113570.31</v>
      </c>
    </row>
    <row r="17" spans="1:2" x14ac:dyDescent="0.25">
      <c r="A17" s="21" t="s">
        <v>47</v>
      </c>
      <c r="B17" s="22">
        <v>29472</v>
      </c>
    </row>
    <row r="18" spans="1:2" x14ac:dyDescent="0.25">
      <c r="A18" s="21" t="s">
        <v>48</v>
      </c>
      <c r="B18" s="22">
        <v>65418.48</v>
      </c>
    </row>
    <row r="19" spans="1:2" x14ac:dyDescent="0.25">
      <c r="A19" s="21" t="s">
        <v>49</v>
      </c>
      <c r="B19" s="22">
        <v>5700</v>
      </c>
    </row>
    <row r="20" spans="1:2" x14ac:dyDescent="0.25">
      <c r="A20" s="21" t="s">
        <v>50</v>
      </c>
      <c r="B20" s="22">
        <v>68640</v>
      </c>
    </row>
    <row r="21" spans="1:2" x14ac:dyDescent="0.25">
      <c r="A21" s="21" t="s">
        <v>51</v>
      </c>
      <c r="B21" s="22">
        <v>40000</v>
      </c>
    </row>
    <row r="22" spans="1:2" x14ac:dyDescent="0.25">
      <c r="A22" s="21" t="s">
        <v>52</v>
      </c>
      <c r="B22" s="22">
        <v>40000</v>
      </c>
    </row>
    <row r="23" spans="1:2" x14ac:dyDescent="0.25">
      <c r="A23" s="21" t="s">
        <v>53</v>
      </c>
      <c r="B23" s="22">
        <v>251612</v>
      </c>
    </row>
    <row r="24" spans="1:2" x14ac:dyDescent="0.25">
      <c r="A24" s="19" t="s">
        <v>54</v>
      </c>
      <c r="B24" s="20">
        <v>48258.400000000001</v>
      </c>
    </row>
    <row r="25" spans="1:2" x14ac:dyDescent="0.25">
      <c r="A25" s="17" t="s">
        <v>55</v>
      </c>
      <c r="B25" s="18">
        <f>SUM(B26:B36)</f>
        <v>1745114.5499999998</v>
      </c>
    </row>
    <row r="26" spans="1:2" x14ac:dyDescent="0.25">
      <c r="A26" s="23" t="s">
        <v>83</v>
      </c>
      <c r="B26" s="24">
        <v>68.31</v>
      </c>
    </row>
    <row r="27" spans="1:2" x14ac:dyDescent="0.25">
      <c r="A27" s="21" t="s">
        <v>56</v>
      </c>
      <c r="B27" s="22">
        <v>124800</v>
      </c>
    </row>
    <row r="28" spans="1:2" x14ac:dyDescent="0.25">
      <c r="A28" s="21" t="s">
        <v>47</v>
      </c>
      <c r="B28" s="22">
        <v>84473.12</v>
      </c>
    </row>
    <row r="29" spans="1:2" x14ac:dyDescent="0.25">
      <c r="A29" s="21" t="s">
        <v>57</v>
      </c>
      <c r="B29" s="22">
        <v>150000</v>
      </c>
    </row>
    <row r="30" spans="1:2" x14ac:dyDescent="0.25">
      <c r="A30" s="21" t="s">
        <v>58</v>
      </c>
      <c r="B30" s="22">
        <v>348600</v>
      </c>
    </row>
    <row r="31" spans="1:2" x14ac:dyDescent="0.25">
      <c r="A31" s="21" t="s">
        <v>59</v>
      </c>
      <c r="B31" s="22">
        <v>162620</v>
      </c>
    </row>
    <row r="32" spans="1:2" x14ac:dyDescent="0.25">
      <c r="A32" s="21" t="s">
        <v>60</v>
      </c>
      <c r="B32" s="22">
        <v>58344</v>
      </c>
    </row>
    <row r="33" spans="1:2" x14ac:dyDescent="0.25">
      <c r="A33" s="21" t="s">
        <v>61</v>
      </c>
      <c r="B33" s="22">
        <v>475302.16</v>
      </c>
    </row>
    <row r="34" spans="1:2" x14ac:dyDescent="0.25">
      <c r="A34" s="21" t="s">
        <v>62</v>
      </c>
      <c r="B34" s="22">
        <v>16800</v>
      </c>
    </row>
    <row r="35" spans="1:2" x14ac:dyDescent="0.25">
      <c r="A35" s="21" t="s">
        <v>63</v>
      </c>
      <c r="B35" s="22">
        <v>129250</v>
      </c>
    </row>
    <row r="36" spans="1:2" x14ac:dyDescent="0.25">
      <c r="A36" s="19" t="s">
        <v>64</v>
      </c>
      <c r="B36" s="20">
        <v>194856.95999999999</v>
      </c>
    </row>
    <row r="37" spans="1:2" x14ac:dyDescent="0.25">
      <c r="A37" s="17" t="s">
        <v>65</v>
      </c>
      <c r="B37" s="18">
        <f>SUM(B38:B39)</f>
        <v>67514.23000000001</v>
      </c>
    </row>
    <row r="38" spans="1:2" x14ac:dyDescent="0.25">
      <c r="A38" s="21" t="s">
        <v>66</v>
      </c>
      <c r="B38" s="22">
        <v>48714.23</v>
      </c>
    </row>
    <row r="39" spans="1:2" x14ac:dyDescent="0.25">
      <c r="A39" s="19" t="s">
        <v>67</v>
      </c>
      <c r="B39" s="20">
        <f>9400+9400</f>
        <v>18800</v>
      </c>
    </row>
    <row r="40" spans="1:2" x14ac:dyDescent="0.25">
      <c r="A40" s="17" t="s">
        <v>68</v>
      </c>
      <c r="B40" s="18">
        <f>B41</f>
        <v>200000</v>
      </c>
    </row>
    <row r="41" spans="1:2" x14ac:dyDescent="0.25">
      <c r="A41" s="19" t="s">
        <v>69</v>
      </c>
      <c r="B41" s="20">
        <v>200000</v>
      </c>
    </row>
    <row r="42" spans="1:2" x14ac:dyDescent="0.25">
      <c r="A42" s="17" t="s">
        <v>70</v>
      </c>
      <c r="B42" s="18">
        <f>SUM(B43:B45)</f>
        <v>266772</v>
      </c>
    </row>
    <row r="43" spans="1:2" x14ac:dyDescent="0.25">
      <c r="A43" s="21" t="s">
        <v>71</v>
      </c>
      <c r="B43" s="22">
        <v>235692</v>
      </c>
    </row>
    <row r="44" spans="1:2" x14ac:dyDescent="0.25">
      <c r="A44" s="21" t="s">
        <v>53</v>
      </c>
      <c r="B44" s="22">
        <v>9480</v>
      </c>
    </row>
    <row r="45" spans="1:2" x14ac:dyDescent="0.25">
      <c r="A45" s="19" t="s">
        <v>72</v>
      </c>
      <c r="B45" s="20">
        <v>21600</v>
      </c>
    </row>
    <row r="46" spans="1:2" x14ac:dyDescent="0.25">
      <c r="A46" s="17" t="s">
        <v>73</v>
      </c>
      <c r="B46" s="18">
        <f>B47</f>
        <v>379659</v>
      </c>
    </row>
    <row r="47" spans="1:2" x14ac:dyDescent="0.25">
      <c r="A47" s="19" t="s">
        <v>74</v>
      </c>
      <c r="B47" s="20">
        <v>379659</v>
      </c>
    </row>
    <row r="48" spans="1:2" x14ac:dyDescent="0.25">
      <c r="A48" s="17" t="s">
        <v>75</v>
      </c>
      <c r="B48" s="18">
        <f>SUM(B49:B55)</f>
        <v>919041.67</v>
      </c>
    </row>
    <row r="49" spans="1:2" x14ac:dyDescent="0.25">
      <c r="A49" s="21" t="s">
        <v>76</v>
      </c>
      <c r="B49" s="22">
        <v>266912.96999999997</v>
      </c>
    </row>
    <row r="50" spans="1:2" x14ac:dyDescent="0.25">
      <c r="A50" s="21" t="s">
        <v>77</v>
      </c>
      <c r="B50" s="22">
        <v>287231.40000000002</v>
      </c>
    </row>
    <row r="51" spans="1:2" x14ac:dyDescent="0.25">
      <c r="A51" s="21" t="s">
        <v>78</v>
      </c>
      <c r="B51" s="22">
        <v>5082</v>
      </c>
    </row>
    <row r="52" spans="1:2" x14ac:dyDescent="0.25">
      <c r="A52" s="21" t="s">
        <v>79</v>
      </c>
      <c r="B52" s="22">
        <v>230125.94</v>
      </c>
    </row>
    <row r="53" spans="1:2" x14ac:dyDescent="0.25">
      <c r="A53" s="21" t="s">
        <v>80</v>
      </c>
      <c r="B53" s="22">
        <v>47124</v>
      </c>
    </row>
    <row r="54" spans="1:2" x14ac:dyDescent="0.25">
      <c r="A54" s="21" t="s">
        <v>81</v>
      </c>
      <c r="B54" s="22">
        <v>42855.360000000001</v>
      </c>
    </row>
    <row r="55" spans="1:2" x14ac:dyDescent="0.25">
      <c r="A55" s="19" t="s">
        <v>82</v>
      </c>
      <c r="B55" s="20">
        <v>39710</v>
      </c>
    </row>
    <row r="56" spans="1:2" x14ac:dyDescent="0.25">
      <c r="B56" s="11">
        <f>B13+B15+B25+B37+B40+B42+B46+B48</f>
        <v>8683537.9900000002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2023-07-21T05:05:50Z</cp:lastPrinted>
  <dcterms:created xsi:type="dcterms:W3CDTF">2009-03-09T09:27:50Z</dcterms:created>
  <dcterms:modified xsi:type="dcterms:W3CDTF">2023-07-21T05:10:42Z</dcterms:modified>
</cp:coreProperties>
</file>